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385\Desktop\デスクトップ保存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工事費内訳書!$G$95</definedName>
    <definedName name="内訳書工事価格総計" localSheetId="0">工事費内訳書!$G$94</definedName>
    <definedName name="内訳書工事価格総計通番" localSheetId="0">工事費内訳書!$I$94</definedName>
    <definedName name="内訳書工事価格総計名称" localSheetId="0">工事費内訳書!$A$94</definedName>
    <definedName name="内訳書工事価格通番" localSheetId="0">工事費内訳書!$I$95</definedName>
    <definedName name="内訳書直接工事費総計" localSheetId="0">工事費内訳書!$G$93</definedName>
    <definedName name="内訳書直接工事費総計通番" localSheetId="0">工事費内訳書!$I$93</definedName>
  </definedNames>
  <calcPr/>
</workbook>
</file>

<file path=xl/calcChain.xml><?xml version="1.0" encoding="utf-8"?>
<calcChain xmlns="http://schemas.openxmlformats.org/spreadsheetml/2006/main">
  <c i="59" l="1" r="G92"/>
  <c r="G89"/>
  <c r="G87"/>
  <c r="G86"/>
  <c r="G83"/>
  <c r="G77"/>
  <c r="G76"/>
  <c r="G75"/>
  <c r="G74"/>
  <c r="G73"/>
  <c r="G93"/>
  <c r="G94"/>
  <c r="G10"/>
  <c r="G11"/>
  <c r="G12"/>
  <c r="G13"/>
  <c r="G14"/>
  <c r="G17"/>
  <c r="G20"/>
  <c r="G24"/>
  <c r="G27"/>
  <c r="G30"/>
  <c r="G33"/>
  <c r="G35"/>
  <c r="G38"/>
  <c r="G39"/>
  <c r="G40"/>
  <c r="G41"/>
  <c r="G43"/>
  <c r="G44"/>
  <c r="G53"/>
  <c r="G58"/>
  <c r="G59"/>
  <c r="G61"/>
  <c r="G62"/>
  <c r="G68"/>
  <c r="G69"/>
  <c r="G70"/>
  <c r="G72"/>
  <c r="G9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<sst xmlns="http://schemas.openxmlformats.org/spreadsheetml/2006/main">
  <si>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</si>
  <si>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</si>
  <si>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</si>
  <si>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</si>
  <si>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</si>
  <si>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Ｒ６波耕　長寿命化　海部川沿岸２期　大井取水ゲート１工事（担い手確保型）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</si>
  <si>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</si>
  <si>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</si>
  <si>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</si>
  <si>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</si>
  <si>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</si>
  <si>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</si>
  <si>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</si>
  <si>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</si>
  <si>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</si>
  <si>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</si>
  <si>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小形水門扉製作工
_x000d_</t>
  </si>
  <si>
    <t>扉体工
_x000d_</t>
  </si>
  <si>
    <t>扉体工（材料費）－小形水門－
_x000d_</t>
  </si>
  <si>
    <t>扉体工（労務費及び塗装費）
_x000d_</t>
  </si>
  <si>
    <t>戸当り工
_x000d_</t>
  </si>
  <si>
    <t>戸当り工（材料費）－小形水門－
_x000d_</t>
  </si>
  <si>
    <t>戸当り工（労務費及び塗装費）
_x000d_</t>
  </si>
  <si>
    <t>開閉装置工
_x000d_</t>
  </si>
  <si>
    <t>開閉装置（機器単体費）
_x000d_</t>
  </si>
  <si>
    <t>開閉装置（材料費）
_x000d_電動ﾗｯｸ（１本吊り）</t>
  </si>
  <si>
    <t>開閉装置（労務費及び塗装費）
_x000d_</t>
  </si>
  <si>
    <t>タラップ
_x000d_</t>
  </si>
  <si>
    <t>タラップ（材料費）
_x000d_</t>
  </si>
  <si>
    <t>タラップ（労務費及び塗装費）
_x000d_</t>
  </si>
  <si>
    <t>スクリーン
_x000d_</t>
  </si>
  <si>
    <t>スクリーン（材料費）
_x000d_</t>
  </si>
  <si>
    <t>スクリーン（労務費及び塗装費）
_x000d_</t>
  </si>
  <si>
    <t>ｽｸﾘｰﾝ戸当り金物
_x000d_</t>
  </si>
  <si>
    <t>ｽｸﾘｰﾝ戸当り金物（材料費）
_x000d_</t>
  </si>
  <si>
    <t>ｽｸﾘｰﾝ戸当り金物（労務費及び塗装費）
_x000d_</t>
  </si>
  <si>
    <t>機側操作盤
_x000d_</t>
  </si>
  <si>
    <t>機側操作盤（機器単体費）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</si>
  <si>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</si>
  <si>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</si>
  <si>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</si>
  <si>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</si>
  <si>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</si>
  <si>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</si>
  <si>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輸送費（小形水門）
_x000d_</t>
  </si>
  <si>
    <t>小形水門扉据付工
_x000d_</t>
  </si>
  <si>
    <t>水門扉据付工及び直接経費（小形水門）
_x000d_</t>
  </si>
  <si>
    <t>付属設備据付工
_x000d_</t>
  </si>
  <si>
    <t>既設ゲート撤去工
_x000d_</t>
  </si>
  <si>
    <t>既設付属設備撤去工
_x000d_</t>
  </si>
  <si>
    <t>塗装費
_x000d_</t>
  </si>
  <si>
    <t>材料費
_x000d_</t>
  </si>
  <si>
    <t>小形水門（直接経費）
_x000d_</t>
  </si>
  <si>
    <t>付属設備（直接経費）
_x000d_</t>
  </si>
  <si>
    <t>仮設費
_x000d_</t>
  </si>
  <si>
    <t>角落しゲート
_x000d_</t>
  </si>
  <si>
    <t>交通誘導警備員Ｂ
_x000d_</t>
  </si>
  <si>
    <t>人</t>
  </si>
  <si>
    <t>足場工
_x000d_正面足場</t>
  </si>
  <si>
    <t>掛㎡</t>
  </si>
  <si>
    <t>足場工
_x000d_下流側サイド</t>
  </si>
  <si>
    <t>産業廃棄物処理工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</si>
  <si>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</si>
  <si>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</si>
  <si>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</si>
  <si>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</si>
  <si>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</si>
  <si>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</si>
  <si>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</si>
  <si>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</si>
  <si>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工事価格
_x000d_</t>
  </si>
  <si>
    <t>直接工事費（仮設工を除く）
_x000d_</t>
  </si>
  <si>
    <t>大井取水ゲート
_x000d_</t>
  </si>
  <si>
    <t>土木工事
_x000d_</t>
  </si>
  <si>
    <t>はつり工
_x000d_</t>
  </si>
  <si>
    <t>m3</t>
  </si>
  <si>
    <t>コンクリート削孔
_x000d_穿孔径20</t>
  </si>
  <si>
    <t>箇所</t>
  </si>
  <si>
    <t>差し筋アンカー
_x000d_D16 L=180</t>
  </si>
  <si>
    <t>ton</t>
  </si>
  <si>
    <t>型枠工
_x000d_</t>
  </si>
  <si>
    <t>㎡</t>
  </si>
  <si>
    <t>コンクリート
_x000d_21-12-25（高炉Ｂ）W/C55%</t>
  </si>
  <si>
    <t>産廃処分
_x000d_Co殻</t>
  </si>
  <si>
    <t>産廃処分
_x000d_運搬費</t>
  </si>
  <si>
    <t>産廃処分
_x000d_処分費</t>
  </si>
  <si>
    <t>現場管理費（率計上）
_x000d_</t>
  </si>
  <si>
    <t>直接工事費総計</t>
  </si>
  <si>
    <t>工事価格総計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</si>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</sst>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+G11+G38+G66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+G12+G35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+G14+G17+G20+G24+G27+G30+G33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16" t="s">
        <v>20</v>
      </c>
      <c r="D17" s="17"/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+G21+G22+G23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13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13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16" t="s">
        <v>27</v>
      </c>
      <c r="D24" s="17"/>
      <c r="E24" s="18" t="s">
        <v>13</v>
      </c>
      <c r="F24" s="19">
        <v>1</v>
      </c>
      <c r="G24" s="20">
        <f>+G25+G26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28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29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+G28+G29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31</v>
      </c>
      <c r="E28" s="18" t="s">
        <v>13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16" t="s">
        <v>33</v>
      </c>
      <c r="D30" s="17"/>
      <c r="E30" s="18" t="s">
        <v>13</v>
      </c>
      <c r="F30" s="19">
        <v>1</v>
      </c>
      <c r="G30" s="20">
        <f>+G31+G32</f>
        <v>0</v>
      </c>
      <c r="H30" s="21"/>
      <c r="I30" s="22">
        <v>21</v>
      </c>
      <c r="J30" s="22">
        <v>3</v>
      </c>
    </row>
    <row r="31" ht="42" customHeight="1">
      <c r="A31" s="23"/>
      <c r="B31" s="24"/>
      <c r="C31" s="24"/>
      <c r="D31" s="25" t="s">
        <v>34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35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16" t="s">
        <v>36</v>
      </c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37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15" t="s">
        <v>38</v>
      </c>
      <c r="B35" s="16"/>
      <c r="C35" s="16"/>
      <c r="D35" s="17"/>
      <c r="E35" s="18" t="s">
        <v>13</v>
      </c>
      <c r="F35" s="19">
        <v>1</v>
      </c>
      <c r="G35" s="20">
        <f>+G36+G37</f>
        <v>0</v>
      </c>
      <c r="H35" s="21"/>
      <c r="I35" s="22">
        <v>26</v>
      </c>
      <c r="J35" s="22"/>
    </row>
    <row r="36" ht="42" customHeight="1">
      <c r="A36" s="15" t="s">
        <v>39</v>
      </c>
      <c r="B36" s="16"/>
      <c r="C36" s="16"/>
      <c r="D36" s="17"/>
      <c r="E36" s="18" t="s">
        <v>13</v>
      </c>
      <c r="F36" s="19">
        <v>1</v>
      </c>
      <c r="G36" s="26"/>
      <c r="H36" s="21"/>
      <c r="I36" s="22">
        <v>27</v>
      </c>
      <c r="J36" s="22"/>
    </row>
    <row r="37" ht="42" customHeight="1">
      <c r="A37" s="15" t="s">
        <v>40</v>
      </c>
      <c r="B37" s="16"/>
      <c r="C37" s="16"/>
      <c r="D37" s="17"/>
      <c r="E37" s="18" t="s">
        <v>13</v>
      </c>
      <c r="F37" s="19">
        <v>1</v>
      </c>
      <c r="G37" s="26"/>
      <c r="H37" s="21"/>
      <c r="I37" s="22">
        <v>28</v>
      </c>
      <c r="J37" s="22"/>
    </row>
    <row r="38" ht="42" customHeight="1">
      <c r="A38" s="15" t="s">
        <v>41</v>
      </c>
      <c r="B38" s="16"/>
      <c r="C38" s="16"/>
      <c r="D38" s="17"/>
      <c r="E38" s="18" t="s">
        <v>13</v>
      </c>
      <c r="F38" s="19">
        <v>1</v>
      </c>
      <c r="G38" s="20">
        <f>+G39+G61</f>
        <v>0</v>
      </c>
      <c r="H38" s="21"/>
      <c r="I38" s="22">
        <v>29</v>
      </c>
      <c r="J38" s="22"/>
    </row>
    <row r="39" ht="42" customHeight="1">
      <c r="A39" s="15" t="s">
        <v>42</v>
      </c>
      <c r="B39" s="16"/>
      <c r="C39" s="16"/>
      <c r="D39" s="17"/>
      <c r="E39" s="18" t="s">
        <v>13</v>
      </c>
      <c r="F39" s="19">
        <v>1</v>
      </c>
      <c r="G39" s="20">
        <f>+G40+G43+G58</f>
        <v>0</v>
      </c>
      <c r="H39" s="21"/>
      <c r="I39" s="22">
        <v>30</v>
      </c>
      <c r="J39" s="22"/>
    </row>
    <row r="40" ht="42" customHeight="1">
      <c r="A40" s="23"/>
      <c r="B40" s="16" t="s">
        <v>43</v>
      </c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2</v>
      </c>
    </row>
    <row r="41" ht="42" customHeight="1">
      <c r="A41" s="23"/>
      <c r="B41" s="24"/>
      <c r="C41" s="16" t="s">
        <v>43</v>
      </c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44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16" t="s">
        <v>45</v>
      </c>
      <c r="C43" s="16"/>
      <c r="D43" s="17"/>
      <c r="E43" s="18" t="s">
        <v>13</v>
      </c>
      <c r="F43" s="19">
        <v>1</v>
      </c>
      <c r="G43" s="20">
        <f>+G44+G53</f>
        <v>0</v>
      </c>
      <c r="H43" s="21"/>
      <c r="I43" s="22">
        <v>34</v>
      </c>
      <c r="J43" s="22">
        <v>2</v>
      </c>
    </row>
    <row r="44" ht="42" customHeight="1">
      <c r="A44" s="23"/>
      <c r="B44" s="24"/>
      <c r="C44" s="16" t="s">
        <v>45</v>
      </c>
      <c r="D44" s="17"/>
      <c r="E44" s="18" t="s">
        <v>13</v>
      </c>
      <c r="F44" s="19">
        <v>1</v>
      </c>
      <c r="G44" s="20">
        <f>+G45+G46+G47+G48+G49+G50+G51+G52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46</v>
      </c>
      <c r="E45" s="18" t="s">
        <v>13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47</v>
      </c>
      <c r="E46" s="18" t="s">
        <v>13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48</v>
      </c>
      <c r="E47" s="18" t="s">
        <v>13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49</v>
      </c>
      <c r="E48" s="18" t="s">
        <v>13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50</v>
      </c>
      <c r="E49" s="18" t="s">
        <v>13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51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52</v>
      </c>
      <c r="E51" s="18" t="s">
        <v>13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53</v>
      </c>
      <c r="E52" s="18" t="s">
        <v>13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16" t="s">
        <v>54</v>
      </c>
      <c r="D53" s="17"/>
      <c r="E53" s="18" t="s">
        <v>13</v>
      </c>
      <c r="F53" s="19">
        <v>1</v>
      </c>
      <c r="G53" s="20">
        <f>+G54+G55+G56+G57</f>
        <v>0</v>
      </c>
      <c r="H53" s="21"/>
      <c r="I53" s="22">
        <v>44</v>
      </c>
      <c r="J53" s="22">
        <v>3</v>
      </c>
    </row>
    <row r="54" ht="42" customHeight="1">
      <c r="A54" s="23"/>
      <c r="B54" s="24"/>
      <c r="C54" s="24"/>
      <c r="D54" s="25" t="s">
        <v>55</v>
      </c>
      <c r="E54" s="18" t="s">
        <v>13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56</v>
      </c>
      <c r="E55" s="18" t="s">
        <v>57</v>
      </c>
      <c r="F55" s="19">
        <v>20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58</v>
      </c>
      <c r="E56" s="18" t="s">
        <v>59</v>
      </c>
      <c r="F56" s="19">
        <v>32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60</v>
      </c>
      <c r="E57" s="18" t="s">
        <v>59</v>
      </c>
      <c r="F57" s="19">
        <v>32</v>
      </c>
      <c r="G57" s="26"/>
      <c r="H57" s="21"/>
      <c r="I57" s="22">
        <v>48</v>
      </c>
      <c r="J57" s="22">
        <v>4</v>
      </c>
    </row>
    <row r="58" ht="42" customHeight="1">
      <c r="A58" s="23"/>
      <c r="B58" s="16" t="s">
        <v>61</v>
      </c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2</v>
      </c>
    </row>
    <row r="59" ht="42" customHeight="1">
      <c r="A59" s="23"/>
      <c r="B59" s="24"/>
      <c r="C59" s="16" t="s">
        <v>61</v>
      </c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3</v>
      </c>
    </row>
    <row r="60" ht="42" customHeight="1">
      <c r="A60" s="23"/>
      <c r="B60" s="24"/>
      <c r="C60" s="24"/>
      <c r="D60" s="25" t="s">
        <v>61</v>
      </c>
      <c r="E60" s="18" t="s">
        <v>13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15" t="s">
        <v>62</v>
      </c>
      <c r="B61" s="16"/>
      <c r="C61" s="16"/>
      <c r="D61" s="17"/>
      <c r="E61" s="18" t="s">
        <v>13</v>
      </c>
      <c r="F61" s="19">
        <v>1</v>
      </c>
      <c r="G61" s="20">
        <f>+G62+G64+G65</f>
        <v>0</v>
      </c>
      <c r="H61" s="21"/>
      <c r="I61" s="22">
        <v>52</v>
      </c>
      <c r="J61" s="22"/>
    </row>
    <row r="62" ht="42" customHeight="1">
      <c r="A62" s="15" t="s">
        <v>63</v>
      </c>
      <c r="B62" s="16"/>
      <c r="C62" s="16"/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200</v>
      </c>
    </row>
    <row r="63" ht="42" customHeight="1">
      <c r="A63" s="15" t="s">
        <v>64</v>
      </c>
      <c r="B63" s="16"/>
      <c r="C63" s="16"/>
      <c r="D63" s="17"/>
      <c r="E63" s="18" t="s">
        <v>13</v>
      </c>
      <c r="F63" s="19">
        <v>1</v>
      </c>
      <c r="G63" s="26"/>
      <c r="H63" s="21"/>
      <c r="I63" s="22">
        <v>54</v>
      </c>
      <c r="J63" s="22"/>
    </row>
    <row r="64" ht="42" customHeight="1">
      <c r="A64" s="15" t="s">
        <v>65</v>
      </c>
      <c r="B64" s="16"/>
      <c r="C64" s="16"/>
      <c r="D64" s="17"/>
      <c r="E64" s="18" t="s">
        <v>13</v>
      </c>
      <c r="F64" s="19">
        <v>1</v>
      </c>
      <c r="G64" s="26"/>
      <c r="H64" s="21"/>
      <c r="I64" s="22">
        <v>55</v>
      </c>
      <c r="J64" s="22">
        <v>210</v>
      </c>
    </row>
    <row r="65" ht="42" customHeight="1">
      <c r="A65" s="15" t="s">
        <v>66</v>
      </c>
      <c r="B65" s="16"/>
      <c r="C65" s="16"/>
      <c r="D65" s="17"/>
      <c r="E65" s="18" t="s">
        <v>13</v>
      </c>
      <c r="F65" s="19">
        <v>1</v>
      </c>
      <c r="G65" s="26"/>
      <c r="H65" s="21"/>
      <c r="I65" s="22">
        <v>56</v>
      </c>
      <c r="J65" s="22"/>
    </row>
    <row r="66" ht="42" customHeight="1">
      <c r="A66" s="15" t="s">
        <v>67</v>
      </c>
      <c r="B66" s="16"/>
      <c r="C66" s="16"/>
      <c r="D66" s="17"/>
      <c r="E66" s="18" t="s">
        <v>13</v>
      </c>
      <c r="F66" s="19">
        <v>1</v>
      </c>
      <c r="G66" s="26"/>
      <c r="H66" s="21"/>
      <c r="I66" s="22">
        <v>57</v>
      </c>
      <c r="J66" s="22"/>
    </row>
    <row r="67" ht="42" customHeight="1">
      <c r="A67" s="15" t="s">
        <v>68</v>
      </c>
      <c r="B67" s="16"/>
      <c r="C67" s="16"/>
      <c r="D67" s="17"/>
      <c r="E67" s="18" t="s">
        <v>13</v>
      </c>
      <c r="F67" s="19">
        <v>1</v>
      </c>
      <c r="G67" s="26"/>
      <c r="H67" s="21"/>
      <c r="I67" s="22">
        <v>58</v>
      </c>
      <c r="J67" s="22">
        <v>220</v>
      </c>
    </row>
    <row r="68" ht="42" customHeight="1">
      <c r="A68" s="15" t="s">
        <v>69</v>
      </c>
      <c r="B68" s="16"/>
      <c r="C68" s="16"/>
      <c r="D68" s="17"/>
      <c r="E68" s="18" t="s">
        <v>13</v>
      </c>
      <c r="F68" s="19">
        <v>1</v>
      </c>
      <c r="G68" s="20">
        <f>+G69</f>
        <v>0</v>
      </c>
      <c r="H68" s="21"/>
      <c r="I68" s="22">
        <v>59</v>
      </c>
      <c r="J68" s="22">
        <v>1</v>
      </c>
    </row>
    <row r="69" ht="42" customHeight="1">
      <c r="A69" s="23"/>
      <c r="B69" s="16" t="s">
        <v>61</v>
      </c>
      <c r="C69" s="16"/>
      <c r="D69" s="17"/>
      <c r="E69" s="18" t="s">
        <v>13</v>
      </c>
      <c r="F69" s="19">
        <v>1</v>
      </c>
      <c r="G69" s="20">
        <f>+G70</f>
        <v>0</v>
      </c>
      <c r="H69" s="21"/>
      <c r="I69" s="22">
        <v>60</v>
      </c>
      <c r="J69" s="22">
        <v>2</v>
      </c>
    </row>
    <row r="70" ht="42" customHeight="1">
      <c r="A70" s="23"/>
      <c r="B70" s="24"/>
      <c r="C70" s="16" t="s">
        <v>61</v>
      </c>
      <c r="D70" s="17"/>
      <c r="E70" s="18" t="s">
        <v>13</v>
      </c>
      <c r="F70" s="19">
        <v>1</v>
      </c>
      <c r="G70" s="20">
        <f>+G71</f>
        <v>0</v>
      </c>
      <c r="H70" s="21"/>
      <c r="I70" s="22">
        <v>61</v>
      </c>
      <c r="J70" s="22">
        <v>3</v>
      </c>
    </row>
    <row r="71" ht="42" customHeight="1">
      <c r="A71" s="23"/>
      <c r="B71" s="24"/>
      <c r="C71" s="24"/>
      <c r="D71" s="25" t="s">
        <v>61</v>
      </c>
      <c r="E71" s="18" t="s">
        <v>13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15" t="s">
        <v>70</v>
      </c>
      <c r="B72" s="16"/>
      <c r="C72" s="16"/>
      <c r="D72" s="17"/>
      <c r="E72" s="18" t="s">
        <v>13</v>
      </c>
      <c r="F72" s="19">
        <v>1</v>
      </c>
      <c r="G72" s="20">
        <f>+G10+G67+G68</f>
        <v>0</v>
      </c>
      <c r="H72" s="21"/>
      <c r="I72" s="22">
        <v>63</v>
      </c>
      <c r="J72" s="22"/>
    </row>
    <row r="73" ht="42" customHeight="1">
      <c r="A73" s="15" t="s">
        <v>12</v>
      </c>
      <c r="B73" s="16"/>
      <c r="C73" s="16"/>
      <c r="D73" s="17"/>
      <c r="E73" s="18" t="s">
        <v>13</v>
      </c>
      <c r="F73" s="19">
        <v>1</v>
      </c>
      <c r="G73" s="20">
        <f>+G74+G86</f>
        <v>0</v>
      </c>
      <c r="H73" s="21"/>
      <c r="I73" s="22">
        <v>64</v>
      </c>
      <c r="J73" s="22"/>
    </row>
    <row r="74" ht="42" customHeight="1">
      <c r="A74" s="15" t="s">
        <v>42</v>
      </c>
      <c r="B74" s="16"/>
      <c r="C74" s="16"/>
      <c r="D74" s="17"/>
      <c r="E74" s="18" t="s">
        <v>13</v>
      </c>
      <c r="F74" s="19">
        <v>1</v>
      </c>
      <c r="G74" s="20">
        <f>+G75</f>
        <v>0</v>
      </c>
      <c r="H74" s="21"/>
      <c r="I74" s="22">
        <v>65</v>
      </c>
      <c r="J74" s="22"/>
    </row>
    <row r="75" ht="42" customHeight="1">
      <c r="A75" s="15" t="s">
        <v>71</v>
      </c>
      <c r="B75" s="16"/>
      <c r="C75" s="16"/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1</v>
      </c>
    </row>
    <row r="76" ht="42" customHeight="1">
      <c r="A76" s="23"/>
      <c r="B76" s="16" t="s">
        <v>72</v>
      </c>
      <c r="C76" s="16"/>
      <c r="D76" s="17"/>
      <c r="E76" s="18" t="s">
        <v>13</v>
      </c>
      <c r="F76" s="19">
        <v>1</v>
      </c>
      <c r="G76" s="20">
        <f>+G77+G83</f>
        <v>0</v>
      </c>
      <c r="H76" s="21"/>
      <c r="I76" s="22">
        <v>67</v>
      </c>
      <c r="J76" s="22">
        <v>2</v>
      </c>
    </row>
    <row r="77" ht="42" customHeight="1">
      <c r="A77" s="23"/>
      <c r="B77" s="24"/>
      <c r="C77" s="16" t="s">
        <v>73</v>
      </c>
      <c r="D77" s="17"/>
      <c r="E77" s="18" t="s">
        <v>13</v>
      </c>
      <c r="F77" s="19">
        <v>1</v>
      </c>
      <c r="G77" s="20">
        <f>+G78+G79+G80+G81+G82</f>
        <v>0</v>
      </c>
      <c r="H77" s="21"/>
      <c r="I77" s="22">
        <v>68</v>
      </c>
      <c r="J77" s="22">
        <v>3</v>
      </c>
    </row>
    <row r="78" ht="42" customHeight="1">
      <c r="A78" s="23"/>
      <c r="B78" s="24"/>
      <c r="C78" s="24"/>
      <c r="D78" s="25" t="s">
        <v>74</v>
      </c>
      <c r="E78" s="18" t="s">
        <v>75</v>
      </c>
      <c r="F78" s="19">
        <v>1.6000000000000001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76</v>
      </c>
      <c r="E79" s="18" t="s">
        <v>77</v>
      </c>
      <c r="F79" s="19">
        <v>142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78</v>
      </c>
      <c r="E80" s="18" t="s">
        <v>79</v>
      </c>
      <c r="F80" s="19">
        <v>0.040000000000000001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80</v>
      </c>
      <c r="E81" s="18" t="s">
        <v>81</v>
      </c>
      <c r="F81" s="19">
        <v>2.8999999999999999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82</v>
      </c>
      <c r="E82" s="18" t="s">
        <v>75</v>
      </c>
      <c r="F82" s="19">
        <v>1.6000000000000001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16" t="s">
        <v>83</v>
      </c>
      <c r="D83" s="17"/>
      <c r="E83" s="18" t="s">
        <v>13</v>
      </c>
      <c r="F83" s="19">
        <v>1</v>
      </c>
      <c r="G83" s="20">
        <f>+G84+G85</f>
        <v>0</v>
      </c>
      <c r="H83" s="21"/>
      <c r="I83" s="22">
        <v>74</v>
      </c>
      <c r="J83" s="22">
        <v>3</v>
      </c>
    </row>
    <row r="84" ht="42" customHeight="1">
      <c r="A84" s="23"/>
      <c r="B84" s="24"/>
      <c r="C84" s="24"/>
      <c r="D84" s="25" t="s">
        <v>84</v>
      </c>
      <c r="E84" s="18" t="s">
        <v>75</v>
      </c>
      <c r="F84" s="19">
        <v>1.6000000000000001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85</v>
      </c>
      <c r="E85" s="18" t="s">
        <v>75</v>
      </c>
      <c r="F85" s="19">
        <v>1.6000000000000001</v>
      </c>
      <c r="G85" s="26"/>
      <c r="H85" s="21"/>
      <c r="I85" s="22">
        <v>76</v>
      </c>
      <c r="J85" s="22">
        <v>4</v>
      </c>
    </row>
    <row r="86" ht="42" customHeight="1">
      <c r="A86" s="15" t="s">
        <v>62</v>
      </c>
      <c r="B86" s="16"/>
      <c r="C86" s="16"/>
      <c r="D86" s="17"/>
      <c r="E86" s="18" t="s">
        <v>13</v>
      </c>
      <c r="F86" s="19">
        <v>1</v>
      </c>
      <c r="G86" s="20">
        <f>+G87+G89</f>
        <v>0</v>
      </c>
      <c r="H86" s="21"/>
      <c r="I86" s="22">
        <v>77</v>
      </c>
      <c r="J86" s="22"/>
    </row>
    <row r="87" ht="42" customHeight="1">
      <c r="A87" s="15" t="s">
        <v>63</v>
      </c>
      <c r="B87" s="16"/>
      <c r="C87" s="16"/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200</v>
      </c>
    </row>
    <row r="88" ht="42" customHeight="1">
      <c r="A88" s="15" t="s">
        <v>64</v>
      </c>
      <c r="B88" s="16"/>
      <c r="C88" s="16"/>
      <c r="D88" s="17"/>
      <c r="E88" s="18" t="s">
        <v>13</v>
      </c>
      <c r="F88" s="19">
        <v>1</v>
      </c>
      <c r="G88" s="26"/>
      <c r="H88" s="21"/>
      <c r="I88" s="22">
        <v>79</v>
      </c>
      <c r="J88" s="22"/>
    </row>
    <row r="89" ht="42" customHeight="1">
      <c r="A89" s="15" t="s">
        <v>65</v>
      </c>
      <c r="B89" s="16"/>
      <c r="C89" s="16"/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210</v>
      </c>
    </row>
    <row r="90" ht="42" customHeight="1">
      <c r="A90" s="15" t="s">
        <v>86</v>
      </c>
      <c r="B90" s="16"/>
      <c r="C90" s="16"/>
      <c r="D90" s="17"/>
      <c r="E90" s="18" t="s">
        <v>13</v>
      </c>
      <c r="F90" s="19">
        <v>1</v>
      </c>
      <c r="G90" s="26"/>
      <c r="H90" s="21"/>
      <c r="I90" s="22">
        <v>81</v>
      </c>
      <c r="J90" s="22"/>
    </row>
    <row r="91" ht="42" customHeight="1">
      <c r="A91" s="15" t="s">
        <v>68</v>
      </c>
      <c r="B91" s="16"/>
      <c r="C91" s="16"/>
      <c r="D91" s="17"/>
      <c r="E91" s="18" t="s">
        <v>13</v>
      </c>
      <c r="F91" s="19">
        <v>1</v>
      </c>
      <c r="G91" s="26"/>
      <c r="H91" s="21"/>
      <c r="I91" s="22">
        <v>82</v>
      </c>
      <c r="J91" s="22">
        <v>220</v>
      </c>
    </row>
    <row r="92" ht="42" customHeight="1">
      <c r="A92" s="15" t="s">
        <v>70</v>
      </c>
      <c r="B92" s="16"/>
      <c r="C92" s="16"/>
      <c r="D92" s="17"/>
      <c r="E92" s="18" t="s">
        <v>13</v>
      </c>
      <c r="F92" s="19">
        <v>1</v>
      </c>
      <c r="G92" s="20">
        <f>+G73+G91</f>
        <v>0</v>
      </c>
      <c r="H92" s="21"/>
      <c r="I92" s="22">
        <v>83</v>
      </c>
      <c r="J92" s="22"/>
    </row>
    <row r="93" ht="42" customHeight="1">
      <c r="A93" s="27" t="s">
        <v>87</v>
      </c>
      <c r="B93" s="28"/>
      <c r="C93" s="28"/>
      <c r="D93" s="29"/>
      <c r="E93" s="30" t="s">
        <v>13</v>
      </c>
      <c r="F93" s="31">
        <v>1</v>
      </c>
      <c r="G93" s="32">
        <f>+G39+G74</f>
        <v>0</v>
      </c>
      <c r="I93" s="33">
        <v>84</v>
      </c>
      <c r="J93" s="33">
        <v>20</v>
      </c>
    </row>
    <row r="94" ht="42" customHeight="1">
      <c r="A94" s="27" t="s">
        <v>88</v>
      </c>
      <c r="B94" s="28"/>
      <c r="C94" s="28"/>
      <c r="D94" s="29"/>
      <c r="E94" s="30" t="s">
        <v>13</v>
      </c>
      <c r="F94" s="31">
        <v>1</v>
      </c>
      <c r="G94" s="32">
        <f>+G72+G92</f>
        <v>0</v>
      </c>
      <c r="I94" s="33">
        <v>85</v>
      </c>
      <c r="J94" s="33">
        <v>30</v>
      </c>
    </row>
    <row r="95" ht="42" customHeight="1">
      <c r="A95" s="34" t="s">
        <v>89</v>
      </c>
      <c r="B95" s="35"/>
      <c r="C95" s="35"/>
      <c r="D95" s="36"/>
      <c r="E95" s="37" t="s">
        <v>90</v>
      </c>
      <c r="F95" s="38" t="s">
        <v>90</v>
      </c>
      <c r="G95" s="39">
        <f>G94</f>
        <v>0</v>
      </c>
      <c r="I95" s="33">
        <v>86</v>
      </c>
      <c r="J95" s="33">
        <v>90</v>
      </c>
    </row>
    <row r="96" ht="42" customHeight="1"/>
    <row r="97" ht="42" customHeight="1"/>
    <row r="98" ht="13.2"/>
    <row r="99" ht="13.2"/>
    <row r="100" ht="13.2"/>
    <row r="101" ht="13.2"/>
    <row r="106" ht="13.2"/>
    <row r="107" ht="13.2"/>
    <row r="108" ht="13.2"/>
  </sheetData>
  <sheetProtection sheet="1" objects="1" scenarios="1" spinCount="100000" saltValue="+y7G7qAaVUyZjAFrxKTzIlMBcaaQlNG93NksWGLKewcsd8H+pMyDA5k16UaEyLBSMffZTO13tI1K/JLxT4xbAw==" hashValue="T80xRO1oz1XGmjU/Yc3OUvFFqeEDbhaEPar+eN7n9EBQzsKYRQ1puwyjXVoTQHrXJh5VCjH5MgtuEBP8hiL9ng==" algorithmName="SHA-512" password="FD80"/>
  <mergeCells count="56">
    <mergeCell ref="C53:D53"/>
    <mergeCell ref="B58:D58"/>
    <mergeCell ref="C59:D59"/>
    <mergeCell ref="A61:D61"/>
    <mergeCell ref="A62:D62"/>
    <mergeCell ref="A63:D63"/>
    <mergeCell ref="A64:D64"/>
    <mergeCell ref="A65:D65"/>
    <mergeCell ref="A66:D66"/>
    <mergeCell ref="A67:D67"/>
    <mergeCell ref="A68:D68"/>
    <mergeCell ref="B69:D69"/>
    <mergeCell ref="C70:D70"/>
    <mergeCell ref="A72:D72"/>
    <mergeCell ref="A73:D73"/>
    <mergeCell ref="A74:D74"/>
    <mergeCell ref="A75:D75"/>
    <mergeCell ref="B76:D76"/>
    <mergeCell ref="C77:D77"/>
    <mergeCell ref="C83:D83"/>
    <mergeCell ref="A93:D93"/>
    <mergeCell ref="A94:D94"/>
    <mergeCell ref="A95:D95"/>
    <mergeCell ref="A86:D86"/>
    <mergeCell ref="A87:D87"/>
    <mergeCell ref="A88:D88"/>
    <mergeCell ref="A89:D89"/>
    <mergeCell ref="A90:D90"/>
    <mergeCell ref="A91:D91"/>
    <mergeCell ref="A92:D92"/>
    <mergeCell ref="O3:P3"/>
    <mergeCell ref="O4:P4"/>
    <mergeCell ref="O5:P5"/>
    <mergeCell ref="J7:P7"/>
    <mergeCell ref="K8:P8"/>
    <mergeCell ref="J9:M9"/>
    <mergeCell ref="J10:M10"/>
    <mergeCell ref="J11:M11"/>
    <mergeCell ref="J12:M12"/>
    <mergeCell ref="K13:M13"/>
    <mergeCell ref="L14:M14"/>
    <mergeCell ref="L17:M17"/>
    <mergeCell ref="L20:M20"/>
    <mergeCell ref="L24:M24"/>
    <mergeCell ref="L27:M27"/>
    <mergeCell ref="L30:M30"/>
    <mergeCell ref="L33:M33"/>
    <mergeCell ref="J35:M35"/>
    <mergeCell ref="J36:M36"/>
    <mergeCell ref="J37:M37"/>
    <mergeCell ref="J38:M38"/>
    <mergeCell ref="J39:M39"/>
    <mergeCell ref="K40:M40"/>
    <mergeCell ref="L41:M41"/>
    <mergeCell ref="K43:M43"/>
    <mergeCell ref="L44:M4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itsuki ken</cp:lastModifiedBy>
  <cp:lastPrinted>2020-10-12T05:07:54Z</cp:lastPrinted>
  <dcterms:created xsi:type="dcterms:W3CDTF">2014-01-09T08:55:00Z</dcterms:created>
  <dcterms:modified xsi:type="dcterms:W3CDTF">2025-01-17T00:55:18Z</dcterms:modified>
</cp:coreProperties>
</file>